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tyles+xml" PartName="/xl/styles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Stoka" sheetId="1" r:id="rId1"/>
    <sheet name="Přípojky" sheetId="2" r:id="rId2"/>
    <sheet name="Popis výpočtu" sheetId="3" r:id="rId3"/>
  </sheets>
  <calcPr fullCalcOnLoad="1"/>
</workbook>
</file>

<file path=xl/sharedStrings.xml><?xml version="1.0" encoding="utf-8"?>
<sst xmlns="http://schemas.openxmlformats.org/spreadsheetml/2006/main" count="92" uniqueCount="92">
  <si>
    <t>Výkaz výměr</t>
  </si>
  <si>
    <t>PROPOJ DO ŠS2</t>
  </si>
  <si>
    <t>Soubor : E:\AKCE\Projekty\2022\Třebíč_nem_česle\podelnak\PROPOJ DO ŠS2.ppkx</t>
  </si>
  <si>
    <t>Hloubka výkopu počítána od stávajícího terénu.</t>
  </si>
  <si>
    <t>Zeminy - 1-2. třída: 0 % , 3. třída: 20 % , 4. třída: 20 % , 5. třída: 10 % , 6. třída: 25 % , 7. třída: 25 %</t>
  </si>
  <si>
    <t xml:space="preserve">Číslo úseku: </t>
  </si>
  <si>
    <t>Staničení od [m]:</t>
  </si>
  <si>
    <t>Staničení do [m]:</t>
  </si>
  <si>
    <t>Délka úseku [m]:</t>
  </si>
  <si>
    <t>NEPLODNÁ</t>
  </si>
  <si>
    <t>Výška povrchu [m]:</t>
  </si>
  <si>
    <t>Plocha povrchu [m2]:</t>
  </si>
  <si>
    <t>Objem povrchu [m3]:</t>
  </si>
  <si>
    <t>Typ řezu :</t>
  </si>
  <si>
    <t>P02b</t>
  </si>
  <si>
    <t>Sklon výkopu 1:</t>
  </si>
  <si>
    <t>Výška podsypu [m]:</t>
  </si>
  <si>
    <t>DN potrubí:</t>
  </si>
  <si>
    <t>300</t>
  </si>
  <si>
    <t>Materiál:</t>
  </si>
  <si>
    <t>LITINA</t>
  </si>
  <si>
    <t>Dl. po odečt. šachet [m]:</t>
  </si>
  <si>
    <t>Objem lože ŠP [m3]:</t>
  </si>
  <si>
    <t>Objem obsypu ŠP [m3]:</t>
  </si>
  <si>
    <t>Objem lože štěrk [m3]:</t>
  </si>
  <si>
    <t>Objem podkl. desky [m3]:</t>
  </si>
  <si>
    <t>Objem bet. sedla [m3]:</t>
  </si>
  <si>
    <t>Objem obetonování [m3]:</t>
  </si>
  <si>
    <t>Objem štěrku pod šachty [m3]:</t>
  </si>
  <si>
    <t>Objem betonu pod šachty [m3]:</t>
  </si>
  <si>
    <t>Průměrná hl. od terénu [m]:</t>
  </si>
  <si>
    <t>Prům. hl. po odeč. povrchu [m]:</t>
  </si>
  <si>
    <t>Pažení 1-2 m [m2]:</t>
  </si>
  <si>
    <t>Pažení 2-4 m [m2]:</t>
  </si>
  <si>
    <t>Pažení nad 4 m [m2]:</t>
  </si>
  <si>
    <t>Nepaženo</t>
  </si>
  <si>
    <t>Hloubení v zemině 1-2 [m3]:</t>
  </si>
  <si>
    <t>Hloubení v zemině 3 [m3]:</t>
  </si>
  <si>
    <t>Hloubení v zemině 4 [m3]:</t>
  </si>
  <si>
    <t>Hloubení v zemině 5 [m3]:</t>
  </si>
  <si>
    <t>Hloubení v zemině 6 [m3]:</t>
  </si>
  <si>
    <t>Hloubení v zemině 7 [m3]:</t>
  </si>
  <si>
    <t>Svislé přem. nad 4m z.1-3 [m3]:</t>
  </si>
  <si>
    <t>Svislé přem. nad 4 z.4-5 [m3]:</t>
  </si>
  <si>
    <t>Svislé přem. nad 4 z.6-7 [m3]:</t>
  </si>
  <si>
    <t>Vytlačená kubatura z.1-3 [m3]:</t>
  </si>
  <si>
    <t>Vytlačená kubatura z.4-5 [m3]:</t>
  </si>
  <si>
    <t>Vytlačená kubatura z.6-7 [m3]:</t>
  </si>
  <si>
    <t>Objem zásypu zeminou [m3]:</t>
  </si>
  <si>
    <t>Objem zásypu štěrkem [m3]:</t>
  </si>
  <si>
    <t>Délka všech úseků [m]:</t>
  </si>
  <si>
    <t>10.12 [m] - 11.13 [m2] - 0.00 [m3]</t>
  </si>
  <si>
    <t>300 LITINA po odečtení šachet</t>
  </si>
  <si>
    <t>9.62 [m]</t>
  </si>
  <si>
    <t>Objem lože štěrkopísek [m3]:</t>
  </si>
  <si>
    <t>Objem obsypu štěrkopísek [m3]:</t>
  </si>
  <si>
    <t>Objem lože štěrk pod desku [m3]:</t>
  </si>
  <si>
    <t>Objem podkladní bet. desky [m3]:</t>
  </si>
  <si>
    <t>Plocha pažení 1-2 m [m2]:</t>
  </si>
  <si>
    <t>obě strany</t>
  </si>
  <si>
    <t>Plocha pažení 2-4 m [m2]:</t>
  </si>
  <si>
    <t>Plocha pažení nad 4 m [m2]:</t>
  </si>
  <si>
    <t>Pažená rýha :</t>
  </si>
  <si>
    <t>Objem hloubení v zemině 1-2 [m3]:</t>
  </si>
  <si>
    <t>Objem hloubení v zemině 3 [m3]:</t>
  </si>
  <si>
    <t>Objem hloubení v zemině 4 [m3]:</t>
  </si>
  <si>
    <t>Objem hloubení v zemině 5 [m3]:</t>
  </si>
  <si>
    <t>Objem hloubení v zemině 6 [m3]:</t>
  </si>
  <si>
    <t>Objem hloubení v zemině 7 [m3]:</t>
  </si>
  <si>
    <t>Nepažená rýha :</t>
  </si>
  <si>
    <t>Svislé přemístění nad 4 m, zemina 1-3 [m3]:</t>
  </si>
  <si>
    <t>Svislé přemístění nad 4 m, zemina 4-5 [m3]:</t>
  </si>
  <si>
    <t>Svislé přemístění nad 4 m, zemina 6-7 [m3]:</t>
  </si>
  <si>
    <t>Vytlačená kubatura, zemina 1-3 [m3]:</t>
  </si>
  <si>
    <t>odvoz na skládku</t>
  </si>
  <si>
    <t>Vytlačená kubatura, zemina 4-5 [m3]:</t>
  </si>
  <si>
    <t>Vytlačená kubatura, zemina 6-7 [m3]:</t>
  </si>
  <si>
    <t>odvoz na meziskládku nebo dočasné uložení na místě</t>
  </si>
  <si>
    <t>Počet přípojek:</t>
  </si>
  <si>
    <t>Počet šachet:</t>
  </si>
  <si>
    <t>Výpis přípojek :</t>
  </si>
  <si>
    <t>x kanalizace do DN 200 :</t>
  </si>
  <si>
    <t>x kanalizace nad DN 200 :</t>
  </si>
  <si>
    <t>x vodovod :</t>
  </si>
  <si>
    <t>x plynovod :</t>
  </si>
  <si>
    <t>x kabely :</t>
  </si>
  <si>
    <t>Postup výpočtu :</t>
  </si>
  <si>
    <t>- stoka se rozdělí na úseky v místech kde se mění terén, případně upravený terén, kóta dna potrubí, povrch, typ řezu, profil potrubí, materiál potrubí nebo je v daném místě šachta</t>
  </si>
  <si>
    <t>- každý úsek je počítán samostatně, u zemních prací jsou zohledněny třídy těžitelnosti</t>
  </si>
  <si>
    <t>- pokud je v daném úseku šachta, je vždy započítána pouze její polovina (druhá polovina je započítána v dalším úseku), s výjímkou první a poslední šachty na stoce, které jsou započítány celé</t>
  </si>
  <si>
    <t>- u výkopů pro šachty je šířka výkopu uvažována vnitřní průměr šachty + 1 m</t>
  </si>
  <si>
    <t>- v případě, že objem vytlačené kubatury je větší než objem výkopu, je objem zásypu zeminou nebo štěrkem v příslušném úseku označen červeně</t>
  </si>
</sst>
</file>

<file path=xl/styles.xml><?xml version="1.0" encoding="utf-8"?>
<styleSheet xmlns="http://schemas.openxmlformats.org/spreadsheetml/2006/main">
  <numFmts count="0"/>
  <fonts count="3">
    <font>
      <sz val="11"/>
      <name val="Calibri"/>
    </font>
    <font>
      <b/>
      <sz val="14"/>
      <name val="Calibri"/>
    </font>
    <font>
      <b/>
      <sz val="12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3D3D3" tint="0"/>
      </patternFill>
    </fill>
    <fill>
      <patternFill patternType="solid">
        <fgColor rgb="FFFFFFFF" tint="0"/>
      </patternFill>
    </fill>
  </fills>
  <borders count="1">
    <border>
      <left/>
      <right/>
      <top/>
      <bottom/>
      <diagonal/>
    </border>
  </borders>
  <cellStyleXfs count="1">
    <xf numFmtId="0" fontId="0"/>
  </cellStyleXfs>
  <cellXfs count="5">
    <xf numFmtId="0" applyNumberFormat="1" fontId="0" applyFont="1" xfId="0" applyProtection="1"/>
    <xf numFmtId="0" applyNumberFormat="1" fontId="1" applyFont="1" xfId="0" applyProtection="1"/>
    <xf numFmtId="0" applyNumberFormat="1" fontId="0" applyFont="1" fillId="2" applyFill="1" xfId="0" applyProtection="1" applyAlignment="1">
      <alignment horizontal="center"/>
    </xf>
    <xf numFmtId="0" applyNumberFormat="1" fontId="0" applyFont="1" fillId="3" applyFill="1" xfId="0" applyProtection="1" applyAlignment="1">
      <alignment horizontal="center"/>
    </xf>
    <xf numFmtId="0" applyNumberFormat="1" fontId="2" applyFont="1" xfId="0" applyProtection="1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N83"/>
  <sheetViews>
    <sheetView workbookViewId="0" showGridLines="0"/>
  </sheetViews>
  <sheetFormatPr defaultRowHeight="15"/>
  <cols>
    <col min="1" max="1" width="12" customWidth="1"/>
    <col min="2" max="2" width="30" customWidth="1"/>
    <col min="3" max="3" width="8" customWidth="1"/>
    <col min="4" max="4" width="30" customWidth="1"/>
    <col min="5" max="5" width="12" customWidth="1"/>
    <col min="6" max="6" width="30" customWidth="1"/>
    <col min="7" max="7" width="8" customWidth="1"/>
    <col min="8" max="8" width="25" customWidth="1"/>
    <col min="9" max="9" width="8" customWidth="1"/>
    <col min="10" max="10" width="25" customWidth="1"/>
    <col min="11" max="11" width="8" customWidth="1"/>
    <col min="12" max="12" width="25" customWidth="1"/>
    <col min="13" max="13" width="8" customWidth="1"/>
  </cols>
  <sheetData>
    <row r="1">
      <c r="A1" s="0" t="s">
        <v>0</v>
      </c>
      <c r="B1" s="1" t="s">
        <v>1</v>
      </c>
    </row>
    <row r="2">
      <c r="A2" s="0" t="s">
        <v>2</v>
      </c>
    </row>
    <row r="4">
      <c r="A4" s="0" t="s">
        <v>3</v>
      </c>
    </row>
    <row r="6">
      <c r="A6" s="0" t="s">
        <v>4</v>
      </c>
    </row>
    <row r="8">
      <c r="A8" s="2" t="s">
        <v>5</v>
      </c>
      <c r="B8" s="2" t="s">
        <v>6</v>
      </c>
      <c r="C8" s="2">
        <v>0</v>
      </c>
      <c r="D8" s="2" t="s">
        <v>7</v>
      </c>
      <c r="E8" s="2">
        <v>4.97</v>
      </c>
      <c r="F8" s="2" t="s">
        <v>8</v>
      </c>
      <c r="G8" s="2">
        <v>4.97</v>
      </c>
      <c r="H8" s="2"/>
      <c r="I8" s="2"/>
      <c r="J8" s="2"/>
      <c r="K8" s="2"/>
      <c r="L8" s="2"/>
      <c r="M8" s="2"/>
    </row>
    <row r="9">
      <c r="A9" s="3">
        <v>1</v>
      </c>
      <c r="B9" s="3" t="s">
        <v>9</v>
      </c>
      <c r="C9" s="3"/>
      <c r="D9" s="3" t="s">
        <v>10</v>
      </c>
      <c r="E9" s="3">
        <v>0</v>
      </c>
      <c r="F9" s="3" t="s">
        <v>11</v>
      </c>
      <c r="G9" s="3">
        <v>6.49</v>
      </c>
      <c r="H9" s="3" t="s">
        <v>12</v>
      </c>
      <c r="I9" s="3">
        <v>0</v>
      </c>
      <c r="J9" s="3"/>
      <c r="K9" s="3"/>
      <c r="L9" s="3"/>
      <c r="M9" s="3"/>
    </row>
    <row r="10">
      <c r="A10" s="3"/>
      <c r="B10" s="3" t="s">
        <v>13</v>
      </c>
      <c r="C10" s="3" t="s">
        <v>14</v>
      </c>
      <c r="D10" s="3" t="s">
        <v>15</v>
      </c>
      <c r="E10" s="3">
        <v>0.2</v>
      </c>
      <c r="F10" s="3" t="s">
        <v>16</v>
      </c>
      <c r="G10" s="3">
        <v>0.1</v>
      </c>
      <c r="H10" s="3"/>
      <c r="I10" s="3"/>
      <c r="J10" s="3"/>
      <c r="K10" s="3"/>
      <c r="L10" s="3"/>
      <c r="M10" s="3"/>
    </row>
    <row r="11">
      <c r="A11" s="3"/>
      <c r="B11" s="3" t="s">
        <v>17</v>
      </c>
      <c r="C11" s="3" t="s">
        <v>18</v>
      </c>
      <c r="D11" s="3" t="s">
        <v>19</v>
      </c>
      <c r="E11" s="3" t="s">
        <v>20</v>
      </c>
      <c r="F11" s="3" t="s">
        <v>21</v>
      </c>
      <c r="G11" s="3">
        <v>4.47</v>
      </c>
      <c r="H11" s="3"/>
      <c r="I11" s="3"/>
      <c r="J11" s="3"/>
      <c r="K11" s="3"/>
      <c r="L11" s="3"/>
      <c r="M11" s="3"/>
    </row>
    <row r="12">
      <c r="A12" s="3"/>
      <c r="B12" s="3" t="s">
        <v>22</v>
      </c>
      <c r="C12" s="3">
        <v>0.268</v>
      </c>
      <c r="D12" s="3" t="s">
        <v>23</v>
      </c>
      <c r="E12" s="3">
        <v>0</v>
      </c>
      <c r="F12" s="3" t="s">
        <v>24</v>
      </c>
      <c r="G12" s="3">
        <v>0</v>
      </c>
      <c r="H12" s="3" t="s">
        <v>25</v>
      </c>
      <c r="I12" s="3">
        <v>0</v>
      </c>
      <c r="J12" s="3" t="s">
        <v>26</v>
      </c>
      <c r="K12" s="3">
        <v>0</v>
      </c>
      <c r="L12" s="3" t="s">
        <v>27</v>
      </c>
      <c r="M12" s="3">
        <v>0</v>
      </c>
      <c r="N12" s="0">
        <f>C12+E12+G12+I12+K12+M12</f>
      </c>
    </row>
    <row r="13">
      <c r="A13" s="3"/>
      <c r="B13" s="3" t="s">
        <v>28</v>
      </c>
      <c r="C13" s="3">
        <v>0.45</v>
      </c>
      <c r="D13" s="3" t="s">
        <v>29</v>
      </c>
      <c r="E13" s="3">
        <v>0.225</v>
      </c>
      <c r="F13" s="3"/>
      <c r="G13" s="3"/>
      <c r="H13" s="3"/>
      <c r="I13" s="3"/>
      <c r="J13" s="3"/>
      <c r="K13" s="3"/>
      <c r="L13" s="3"/>
      <c r="M13" s="3"/>
      <c r="N13" s="0">
        <f>C13+E13</f>
      </c>
    </row>
    <row r="14">
      <c r="A14" s="3"/>
      <c r="B14" s="3" t="s">
        <v>30</v>
      </c>
      <c r="C14" s="3">
        <v>0.76</v>
      </c>
      <c r="D14" s="3" t="s">
        <v>31</v>
      </c>
      <c r="E14" s="3">
        <v>0.76</v>
      </c>
      <c r="F14" s="3"/>
      <c r="G14" s="3"/>
      <c r="H14" s="3"/>
      <c r="I14" s="3"/>
      <c r="J14" s="3"/>
      <c r="K14" s="3"/>
      <c r="L14" s="3"/>
      <c r="M14" s="3"/>
    </row>
    <row r="15">
      <c r="A15" s="3"/>
      <c r="B15" s="3" t="s">
        <v>32</v>
      </c>
      <c r="C15" s="3">
        <v>0</v>
      </c>
      <c r="D15" s="3" t="s">
        <v>33</v>
      </c>
      <c r="E15" s="3">
        <v>0</v>
      </c>
      <c r="F15" s="3" t="s">
        <v>34</v>
      </c>
      <c r="G15" s="3">
        <v>0</v>
      </c>
      <c r="H15" s="3"/>
      <c r="I15" s="3"/>
      <c r="J15" s="3"/>
      <c r="K15" s="3"/>
      <c r="L15" s="3"/>
      <c r="M15" s="3"/>
    </row>
    <row r="16">
      <c r="A16" s="3" t="s">
        <v>35</v>
      </c>
      <c r="B16" s="3" t="s">
        <v>36</v>
      </c>
      <c r="C16" s="3">
        <v>0</v>
      </c>
      <c r="D16" s="3" t="s">
        <v>37</v>
      </c>
      <c r="E16" s="3">
        <v>1.144</v>
      </c>
      <c r="F16" s="3" t="s">
        <v>38</v>
      </c>
      <c r="G16" s="3">
        <v>1.144</v>
      </c>
      <c r="H16" s="3" t="s">
        <v>39</v>
      </c>
      <c r="I16" s="3">
        <v>0.572</v>
      </c>
      <c r="J16" s="3" t="s">
        <v>40</v>
      </c>
      <c r="K16" s="3">
        <v>1.43</v>
      </c>
      <c r="L16" s="3" t="s">
        <v>41</v>
      </c>
      <c r="M16" s="3">
        <v>1.43</v>
      </c>
      <c r="N16" s="0">
        <f>C16+E16+G16+I16+K16+M16</f>
      </c>
    </row>
    <row r="17">
      <c r="A17" s="3"/>
      <c r="B17" s="3" t="s">
        <v>42</v>
      </c>
      <c r="C17" s="3">
        <v>0</v>
      </c>
      <c r="D17" s="3" t="s">
        <v>43</v>
      </c>
      <c r="E17" s="3">
        <v>0</v>
      </c>
      <c r="F17" s="3" t="s">
        <v>44</v>
      </c>
      <c r="G17" s="3">
        <v>0</v>
      </c>
      <c r="H17" s="3"/>
      <c r="I17" s="3"/>
      <c r="J17" s="3"/>
      <c r="K17" s="3"/>
      <c r="L17" s="3"/>
      <c r="M17" s="3"/>
    </row>
    <row r="18">
      <c r="A18" s="3"/>
      <c r="B18" s="3" t="s">
        <v>45</v>
      </c>
      <c r="C18" s="3">
        <v>0.017</v>
      </c>
      <c r="D18" s="3" t="s">
        <v>46</v>
      </c>
      <c r="E18" s="3">
        <v>0.026</v>
      </c>
      <c r="F18" s="3" t="s">
        <v>47</v>
      </c>
      <c r="G18" s="3">
        <v>0.043</v>
      </c>
      <c r="H18" s="3"/>
      <c r="I18" s="3"/>
      <c r="J18" s="3"/>
      <c r="K18" s="3"/>
      <c r="L18" s="3"/>
      <c r="M18" s="3"/>
      <c r="N18" s="0">
        <f>C18+E18+G18</f>
      </c>
    </row>
    <row r="19">
      <c r="A19" s="3"/>
      <c r="B19" s="3" t="s">
        <v>48</v>
      </c>
      <c r="C19" s="3">
        <v>5.634</v>
      </c>
      <c r="D19" s="3" t="s">
        <v>49</v>
      </c>
      <c r="E19" s="3">
        <v>0</v>
      </c>
      <c r="F19" s="3"/>
      <c r="G19" s="3"/>
      <c r="H19" s="3"/>
      <c r="I19" s="3"/>
      <c r="J19" s="3"/>
      <c r="K19" s="3"/>
      <c r="L19" s="3"/>
      <c r="M19" s="3"/>
    </row>
    <row r="21">
      <c r="A21" s="2" t="s">
        <v>5</v>
      </c>
      <c r="B21" s="2" t="s">
        <v>6</v>
      </c>
      <c r="C21" s="2">
        <v>4.97</v>
      </c>
      <c r="D21" s="2" t="s">
        <v>7</v>
      </c>
      <c r="E21" s="2">
        <v>10.12</v>
      </c>
      <c r="F21" s="2" t="s">
        <v>8</v>
      </c>
      <c r="G21" s="2">
        <v>5.1499999999999995</v>
      </c>
      <c r="H21" s="2"/>
      <c r="I21" s="2"/>
      <c r="J21" s="2"/>
      <c r="K21" s="2"/>
      <c r="L21" s="2"/>
      <c r="M21" s="2"/>
    </row>
    <row r="22">
      <c r="A22" s="3">
        <v>2</v>
      </c>
      <c r="B22" s="3" t="s">
        <v>9</v>
      </c>
      <c r="C22" s="3"/>
      <c r="D22" s="3" t="s">
        <v>10</v>
      </c>
      <c r="E22" s="3">
        <v>0</v>
      </c>
      <c r="F22" s="3" t="s">
        <v>11</v>
      </c>
      <c r="G22" s="3">
        <v>4.64</v>
      </c>
      <c r="H22" s="3" t="s">
        <v>12</v>
      </c>
      <c r="I22" s="3">
        <v>0</v>
      </c>
      <c r="J22" s="3"/>
      <c r="K22" s="3"/>
      <c r="L22" s="3"/>
      <c r="M22" s="3"/>
    </row>
    <row r="23">
      <c r="A23" s="3"/>
      <c r="B23" s="3" t="s">
        <v>13</v>
      </c>
      <c r="C23" s="3" t="s">
        <v>14</v>
      </c>
      <c r="D23" s="3" t="s">
        <v>15</v>
      </c>
      <c r="E23" s="3">
        <v>0.2</v>
      </c>
      <c r="F23" s="3" t="s">
        <v>16</v>
      </c>
      <c r="G23" s="3">
        <v>0.1</v>
      </c>
      <c r="H23" s="3"/>
      <c r="I23" s="3"/>
      <c r="J23" s="3"/>
      <c r="K23" s="3"/>
      <c r="L23" s="3"/>
      <c r="M23" s="3"/>
    </row>
    <row r="24">
      <c r="A24" s="3"/>
      <c r="B24" s="3" t="s">
        <v>17</v>
      </c>
      <c r="C24" s="3" t="s">
        <v>18</v>
      </c>
      <c r="D24" s="3" t="s">
        <v>19</v>
      </c>
      <c r="E24" s="3" t="s">
        <v>20</v>
      </c>
      <c r="F24" s="3" t="s">
        <v>21</v>
      </c>
      <c r="G24" s="3">
        <v>5.1499999999999995</v>
      </c>
      <c r="H24" s="3"/>
      <c r="I24" s="3"/>
      <c r="J24" s="3"/>
      <c r="K24" s="3"/>
      <c r="L24" s="3"/>
      <c r="M24" s="3"/>
    </row>
    <row r="25">
      <c r="A25" s="3"/>
      <c r="B25" s="3" t="s">
        <v>22</v>
      </c>
      <c r="C25" s="3">
        <v>0.309</v>
      </c>
      <c r="D25" s="3" t="s">
        <v>23</v>
      </c>
      <c r="E25" s="3">
        <v>0</v>
      </c>
      <c r="F25" s="3" t="s">
        <v>24</v>
      </c>
      <c r="G25" s="3">
        <v>0</v>
      </c>
      <c r="H25" s="3" t="s">
        <v>25</v>
      </c>
      <c r="I25" s="3">
        <v>0</v>
      </c>
      <c r="J25" s="3" t="s">
        <v>26</v>
      </c>
      <c r="K25" s="3">
        <v>0</v>
      </c>
      <c r="L25" s="3" t="s">
        <v>27</v>
      </c>
      <c r="M25" s="3">
        <v>0</v>
      </c>
      <c r="N25" s="0">
        <f>C25+E25+G25+I25+K25+M25</f>
      </c>
    </row>
    <row r="26">
      <c r="A26" s="3"/>
      <c r="B26" s="3" t="s">
        <v>28</v>
      </c>
      <c r="C26" s="3">
        <v>0</v>
      </c>
      <c r="D26" s="3" t="s">
        <v>29</v>
      </c>
      <c r="E26" s="3">
        <v>0</v>
      </c>
      <c r="F26" s="3"/>
      <c r="G26" s="3"/>
      <c r="H26" s="3"/>
      <c r="I26" s="3"/>
      <c r="J26" s="3"/>
      <c r="K26" s="3"/>
      <c r="L26" s="3"/>
      <c r="M26" s="3"/>
      <c r="N26" s="0">
        <f>C26+E26</f>
      </c>
    </row>
    <row r="27">
      <c r="A27" s="3"/>
      <c r="B27" s="3" t="s">
        <v>30</v>
      </c>
      <c r="C27" s="3">
        <v>0.75</v>
      </c>
      <c r="D27" s="3" t="s">
        <v>31</v>
      </c>
      <c r="E27" s="3">
        <v>0.75</v>
      </c>
      <c r="F27" s="3"/>
      <c r="G27" s="3"/>
      <c r="H27" s="3"/>
      <c r="I27" s="3"/>
      <c r="J27" s="3"/>
      <c r="K27" s="3"/>
      <c r="L27" s="3"/>
      <c r="M27" s="3"/>
    </row>
    <row r="28">
      <c r="A28" s="3"/>
      <c r="B28" s="3" t="s">
        <v>32</v>
      </c>
      <c r="C28" s="3">
        <v>0</v>
      </c>
      <c r="D28" s="3" t="s">
        <v>33</v>
      </c>
      <c r="E28" s="3">
        <v>0</v>
      </c>
      <c r="F28" s="3" t="s">
        <v>34</v>
      </c>
      <c r="G28" s="3">
        <v>0</v>
      </c>
      <c r="H28" s="3"/>
      <c r="I28" s="3"/>
      <c r="J28" s="3"/>
      <c r="K28" s="3"/>
      <c r="L28" s="3"/>
      <c r="M28" s="3"/>
    </row>
    <row r="29">
      <c r="A29" s="3" t="s">
        <v>35</v>
      </c>
      <c r="B29" s="3" t="s">
        <v>36</v>
      </c>
      <c r="C29" s="3">
        <v>0</v>
      </c>
      <c r="D29" s="3" t="s">
        <v>37</v>
      </c>
      <c r="E29" s="3">
        <v>0.579</v>
      </c>
      <c r="F29" s="3" t="s">
        <v>38</v>
      </c>
      <c r="G29" s="3">
        <v>0.579</v>
      </c>
      <c r="H29" s="3" t="s">
        <v>39</v>
      </c>
      <c r="I29" s="3">
        <v>0.29</v>
      </c>
      <c r="J29" s="3" t="s">
        <v>40</v>
      </c>
      <c r="K29" s="3">
        <v>0.724</v>
      </c>
      <c r="L29" s="3" t="s">
        <v>41</v>
      </c>
      <c r="M29" s="3">
        <v>0.724</v>
      </c>
      <c r="N29" s="0">
        <f>C29+E29+G29+I29+K29+M29</f>
      </c>
    </row>
    <row r="30">
      <c r="A30" s="3"/>
      <c r="B30" s="3" t="s">
        <v>42</v>
      </c>
      <c r="C30" s="3">
        <v>0</v>
      </c>
      <c r="D30" s="3" t="s">
        <v>43</v>
      </c>
      <c r="E30" s="3">
        <v>0</v>
      </c>
      <c r="F30" s="3" t="s">
        <v>44</v>
      </c>
      <c r="G30" s="3">
        <v>0</v>
      </c>
      <c r="H30" s="3"/>
      <c r="I30" s="3"/>
      <c r="J30" s="3"/>
      <c r="K30" s="3"/>
      <c r="L30" s="3"/>
      <c r="M30" s="3"/>
    </row>
    <row r="31">
      <c r="A31" s="3"/>
      <c r="B31" s="3" t="s">
        <v>45</v>
      </c>
      <c r="C31" s="3">
        <v>0.134</v>
      </c>
      <c r="D31" s="3" t="s">
        <v>46</v>
      </c>
      <c r="E31" s="3">
        <v>0.201</v>
      </c>
      <c r="F31" s="3" t="s">
        <v>47</v>
      </c>
      <c r="G31" s="3">
        <v>0.335</v>
      </c>
      <c r="H31" s="3"/>
      <c r="I31" s="3"/>
      <c r="J31" s="3"/>
      <c r="K31" s="3"/>
      <c r="L31" s="3"/>
      <c r="M31" s="3"/>
      <c r="N31" s="0">
        <f>C31+E31+G31</f>
      </c>
    </row>
    <row r="32">
      <c r="A32" s="3"/>
      <c r="B32" s="3" t="s">
        <v>48</v>
      </c>
      <c r="C32" s="3">
        <v>2.227</v>
      </c>
      <c r="D32" s="3" t="s">
        <v>49</v>
      </c>
      <c r="E32" s="3">
        <v>0</v>
      </c>
      <c r="F32" s="3"/>
      <c r="G32" s="3"/>
      <c r="H32" s="3"/>
      <c r="I32" s="3"/>
      <c r="J32" s="3"/>
      <c r="K32" s="3"/>
      <c r="L32" s="3"/>
      <c r="M32" s="3"/>
    </row>
    <row r="35">
      <c r="A35" s="0" t="s">
        <v>50</v>
      </c>
      <c r="C35" s="0">
        <f>+G8+G21</f>
      </c>
    </row>
    <row r="37">
      <c r="A37" s="0" t="s">
        <v>9</v>
      </c>
      <c r="C37" s="0" t="s">
        <v>51</v>
      </c>
    </row>
    <row r="39">
      <c r="A39" s="0" t="s">
        <v>52</v>
      </c>
      <c r="C39" s="0" t="s">
        <v>53</v>
      </c>
    </row>
    <row r="41">
      <c r="A41" s="0" t="s">
        <v>54</v>
      </c>
      <c r="C41" s="0">
        <f>+C12+C25</f>
      </c>
    </row>
    <row r="42">
      <c r="A42" s="0" t="s">
        <v>55</v>
      </c>
      <c r="C42" s="0">
        <f>+E12+E25</f>
      </c>
    </row>
    <row r="43">
      <c r="A43" s="0" t="s">
        <v>56</v>
      </c>
      <c r="C43" s="0">
        <f>+G12+G25</f>
      </c>
    </row>
    <row r="44">
      <c r="A44" s="0" t="s">
        <v>57</v>
      </c>
      <c r="C44" s="0">
        <f>+I12+I25</f>
      </c>
    </row>
    <row r="45">
      <c r="A45" s="0" t="s">
        <v>26</v>
      </c>
      <c r="C45" s="0">
        <f>+K12+K25</f>
      </c>
    </row>
    <row r="46">
      <c r="A46" s="0" t="s">
        <v>27</v>
      </c>
      <c r="C46" s="0">
        <f>+M12+M25</f>
      </c>
    </row>
    <row r="48">
      <c r="A48" s="0" t="s">
        <v>28</v>
      </c>
      <c r="C48" s="0">
        <f>+C13+C26</f>
      </c>
    </row>
    <row r="49">
      <c r="A49" s="0" t="s">
        <v>29</v>
      </c>
      <c r="C49" s="0">
        <f>+E13+E26</f>
      </c>
    </row>
    <row r="51">
      <c r="A51" s="0" t="s">
        <v>58</v>
      </c>
      <c r="C51" s="0">
        <f>+C15+C28</f>
      </c>
      <c r="F51" s="0" t="s">
        <v>59</v>
      </c>
    </row>
    <row r="52">
      <c r="A52" s="0" t="s">
        <v>60</v>
      </c>
      <c r="C52" s="0">
        <f>+E15+E28</f>
      </c>
      <c r="F52" s="0" t="s">
        <v>59</v>
      </c>
    </row>
    <row r="53">
      <c r="A53" s="0" t="s">
        <v>61</v>
      </c>
      <c r="C53" s="0">
        <f>+G15+G28</f>
      </c>
      <c r="F53" s="0" t="s">
        <v>59</v>
      </c>
    </row>
    <row r="55">
      <c r="A55" s="0" t="s">
        <v>62</v>
      </c>
    </row>
    <row r="56">
      <c r="A56" s="0" t="s">
        <v>63</v>
      </c>
    </row>
    <row r="57">
      <c r="A57" s="0" t="s">
        <v>64</v>
      </c>
    </row>
    <row r="58">
      <c r="A58" s="0" t="s">
        <v>65</v>
      </c>
    </row>
    <row r="59">
      <c r="A59" s="0" t="s">
        <v>66</v>
      </c>
    </row>
    <row r="60">
      <c r="A60" s="0" t="s">
        <v>67</v>
      </c>
    </row>
    <row r="61">
      <c r="A61" s="0" t="s">
        <v>68</v>
      </c>
    </row>
    <row r="63">
      <c r="A63" s="0" t="s">
        <v>69</v>
      </c>
    </row>
    <row r="64">
      <c r="A64" s="0" t="s">
        <v>63</v>
      </c>
      <c r="C64" s="0">
        <f>+C16+C29</f>
      </c>
    </row>
    <row r="65">
      <c r="A65" s="0" t="s">
        <v>64</v>
      </c>
      <c r="C65" s="0">
        <f>+E16+E29</f>
      </c>
    </row>
    <row r="66">
      <c r="A66" s="0" t="s">
        <v>65</v>
      </c>
      <c r="C66" s="0">
        <f>+G16+G29</f>
      </c>
    </row>
    <row r="67">
      <c r="A67" s="0" t="s">
        <v>66</v>
      </c>
      <c r="C67" s="0">
        <f>+I16+I29</f>
      </c>
    </row>
    <row r="68">
      <c r="A68" s="0" t="s">
        <v>67</v>
      </c>
      <c r="C68" s="0">
        <f>+K16+K29</f>
      </c>
    </row>
    <row r="69">
      <c r="A69" s="0" t="s">
        <v>68</v>
      </c>
      <c r="C69" s="0">
        <f>+M16+M29</f>
      </c>
    </row>
    <row r="71">
      <c r="A71" s="0" t="s">
        <v>70</v>
      </c>
      <c r="C71" s="0">
        <f>+C17+C30</f>
      </c>
    </row>
    <row r="72">
      <c r="A72" s="0" t="s">
        <v>71</v>
      </c>
      <c r="C72" s="0">
        <f>+E17+E30</f>
      </c>
    </row>
    <row r="73">
      <c r="A73" s="0" t="s">
        <v>72</v>
      </c>
      <c r="C73" s="0">
        <f>+G17+G30</f>
      </c>
    </row>
    <row r="75">
      <c r="A75" s="0" t="s">
        <v>73</v>
      </c>
      <c r="C75" s="0">
        <f>+C18+C31</f>
      </c>
      <c r="F75" s="0" t="s">
        <v>74</v>
      </c>
    </row>
    <row r="76">
      <c r="A76" s="0" t="s">
        <v>75</v>
      </c>
      <c r="C76" s="0">
        <f>+E18+E31</f>
      </c>
      <c r="F76" s="0" t="s">
        <v>74</v>
      </c>
    </row>
    <row r="77">
      <c r="A77" s="0" t="s">
        <v>76</v>
      </c>
      <c r="C77" s="0">
        <f>+G18+G31</f>
      </c>
      <c r="F77" s="0" t="s">
        <v>74</v>
      </c>
    </row>
    <row r="79">
      <c r="A79" s="0" t="s">
        <v>48</v>
      </c>
      <c r="C79" s="0">
        <f>+C19+C32</f>
      </c>
      <c r="F79" s="0" t="s">
        <v>77</v>
      </c>
    </row>
    <row r="80">
      <c r="A80" s="0" t="s">
        <v>49</v>
      </c>
      <c r="C80" s="0">
        <f>+E19+E32</f>
      </c>
    </row>
    <row r="82">
      <c r="A82" s="0" t="s">
        <v>78</v>
      </c>
      <c r="C82" s="0">
        <v>0</v>
      </c>
    </row>
    <row r="83">
      <c r="A83" s="0" t="s">
        <v>79</v>
      </c>
      <c r="C83" s="0">
        <v>1</v>
      </c>
    </row>
  </sheetData>
  <pageSetup orientation="landscape" fitToWidth="1" fitToHeight="0"/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F53"/>
  <sheetViews>
    <sheetView workbookViewId="0" showGridLines="0"/>
  </sheetViews>
  <sheetFormatPr defaultRowHeight="15"/>
  <cols>
    <col min="1" max="1" width="12" customWidth="1"/>
    <col min="2" max="2" width="30" customWidth="1"/>
    <col min="3" max="3" width="8" customWidth="1"/>
    <col min="4" max="4" width="30" customWidth="1"/>
    <col min="5" max="5" width="12" customWidth="1"/>
    <col min="6" max="6" width="30" customWidth="1"/>
    <col min="7" max="7" width="8" customWidth="1"/>
    <col min="8" max="8" width="25" customWidth="1"/>
    <col min="9" max="9" width="8" customWidth="1"/>
    <col min="10" max="10" width="25" customWidth="1"/>
    <col min="11" max="11" width="8" customWidth="1"/>
    <col min="12" max="12" width="25" customWidth="1"/>
    <col min="13" max="13" width="8" customWidth="1"/>
  </cols>
  <sheetData>
    <row r="1">
      <c r="A1" s="0" t="s">
        <v>0</v>
      </c>
      <c r="B1" s="1" t="s">
        <v>1</v>
      </c>
    </row>
    <row r="2">
      <c r="A2" s="0" t="s">
        <v>2</v>
      </c>
    </row>
    <row r="4">
      <c r="A4" s="0" t="s">
        <v>4</v>
      </c>
    </row>
    <row r="6">
      <c r="A6" s="4" t="s">
        <v>80</v>
      </c>
    </row>
    <row r="9">
      <c r="A9" s="0" t="s">
        <v>50</v>
      </c>
    </row>
    <row r="11">
      <c r="A11" s="0" t="s">
        <v>54</v>
      </c>
    </row>
    <row r="12">
      <c r="A12" s="0" t="s">
        <v>55</v>
      </c>
    </row>
    <row r="13">
      <c r="A13" s="0" t="s">
        <v>56</v>
      </c>
    </row>
    <row r="14">
      <c r="A14" s="0" t="s">
        <v>57</v>
      </c>
    </row>
    <row r="15">
      <c r="A15" s="0" t="s">
        <v>26</v>
      </c>
    </row>
    <row r="16">
      <c r="A16" s="0" t="s">
        <v>27</v>
      </c>
    </row>
    <row r="18">
      <c r="A18" s="0" t="s">
        <v>58</v>
      </c>
      <c r="F18" s="0" t="s">
        <v>59</v>
      </c>
    </row>
    <row r="19">
      <c r="A19" s="0" t="s">
        <v>60</v>
      </c>
      <c r="F19" s="0" t="s">
        <v>59</v>
      </c>
    </row>
    <row r="20">
      <c r="A20" s="0" t="s">
        <v>61</v>
      </c>
      <c r="F20" s="0" t="s">
        <v>59</v>
      </c>
    </row>
    <row r="22">
      <c r="A22" s="0" t="s">
        <v>62</v>
      </c>
    </row>
    <row r="23">
      <c r="A23" s="0" t="s">
        <v>63</v>
      </c>
    </row>
    <row r="24">
      <c r="A24" s="0" t="s">
        <v>64</v>
      </c>
    </row>
    <row r="25">
      <c r="A25" s="0" t="s">
        <v>65</v>
      </c>
    </row>
    <row r="26">
      <c r="A26" s="0" t="s">
        <v>66</v>
      </c>
    </row>
    <row r="27">
      <c r="A27" s="0" t="s">
        <v>67</v>
      </c>
    </row>
    <row r="28">
      <c r="A28" s="0" t="s">
        <v>68</v>
      </c>
    </row>
    <row r="30">
      <c r="A30" s="0" t="s">
        <v>69</v>
      </c>
    </row>
    <row r="31">
      <c r="A31" s="0" t="s">
        <v>63</v>
      </c>
    </row>
    <row r="32">
      <c r="A32" s="0" t="s">
        <v>64</v>
      </c>
    </row>
    <row r="33">
      <c r="A33" s="0" t="s">
        <v>65</v>
      </c>
    </row>
    <row r="34">
      <c r="A34" s="0" t="s">
        <v>66</v>
      </c>
    </row>
    <row r="35">
      <c r="A35" s="0" t="s">
        <v>67</v>
      </c>
    </row>
    <row r="36">
      <c r="A36" s="0" t="s">
        <v>68</v>
      </c>
    </row>
    <row r="38">
      <c r="A38" s="0" t="s">
        <v>70</v>
      </c>
    </row>
    <row r="39">
      <c r="A39" s="0" t="s">
        <v>71</v>
      </c>
    </row>
    <row r="40">
      <c r="A40" s="0" t="s">
        <v>72</v>
      </c>
    </row>
    <row r="42">
      <c r="A42" s="0" t="s">
        <v>73</v>
      </c>
      <c r="F42" s="0" t="s">
        <v>74</v>
      </c>
    </row>
    <row r="43">
      <c r="A43" s="0" t="s">
        <v>75</v>
      </c>
      <c r="F43" s="0" t="s">
        <v>74</v>
      </c>
    </row>
    <row r="44">
      <c r="A44" s="0" t="s">
        <v>76</v>
      </c>
      <c r="F44" s="0" t="s">
        <v>74</v>
      </c>
    </row>
    <row r="46">
      <c r="A46" s="0" t="s">
        <v>48</v>
      </c>
      <c r="F46" s="0" t="s">
        <v>77</v>
      </c>
    </row>
    <row r="47">
      <c r="A47" s="0" t="s">
        <v>49</v>
      </c>
    </row>
    <row r="49">
      <c r="A49" s="0" t="s">
        <v>81</v>
      </c>
      <c r="C49" s="0">
        <v>0</v>
      </c>
    </row>
    <row r="50">
      <c r="A50" s="0" t="s">
        <v>82</v>
      </c>
      <c r="C50" s="0">
        <v>0</v>
      </c>
    </row>
    <row r="51">
      <c r="A51" s="0" t="s">
        <v>83</v>
      </c>
      <c r="C51" s="0">
        <v>0</v>
      </c>
    </row>
    <row r="52">
      <c r="A52" s="0" t="s">
        <v>84</v>
      </c>
      <c r="C52" s="0">
        <v>0</v>
      </c>
    </row>
    <row r="53">
      <c r="A53" s="0" t="s">
        <v>85</v>
      </c>
      <c r="C53" s="0">
        <v>0</v>
      </c>
    </row>
  </sheetData>
  <pageSetup orientation="landscape" fitToWidth="1" fitToHeight="0"/>
  <headerFooter/>
</worksheet>
</file>

<file path=xl/worksheets/sheet3.xml><?xml version="1.0" encoding="utf-8"?>
<worksheet xmlns:r="http://schemas.openxmlformats.org/officeDocument/2006/relationships" xmlns="http://schemas.openxmlformats.org/spreadsheetml/2006/main">
  <dimension ref="A1:A6"/>
  <sheetViews>
    <sheetView workbookViewId="0" showGridLines="0"/>
  </sheetViews>
  <sheetFormatPr defaultRowHeight="15"/>
  <sheetData>
    <row r="1">
      <c r="A1" s="0" t="s">
        <v>86</v>
      </c>
    </row>
    <row r="2">
      <c r="A2" s="0" t="s">
        <v>87</v>
      </c>
    </row>
    <row r="3">
      <c r="A3" s="0" t="s">
        <v>88</v>
      </c>
    </row>
    <row r="4">
      <c r="A4" s="0" t="s">
        <v>89</v>
      </c>
    </row>
    <row r="5">
      <c r="A5" s="0" t="s">
        <v>90</v>
      </c>
    </row>
    <row r="6">
      <c r="A6" s="0" t="s">
        <v>91</v>
      </c>
    </row>
  </sheetData>
  <headerFooter/>
</worksheet>
</file>